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200" activeTab="0"/>
  </bookViews>
  <sheets>
    <sheet name="vendita" sheetId="1" r:id="rId1"/>
  </sheets>
  <definedNames>
    <definedName name="_xlnm.Print_Area" localSheetId="0">'vendita'!$B$1:$H$35</definedName>
    <definedName name="nome_cliente">#REF!</definedName>
    <definedName name="prodotti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10"/>
            <color indexed="58"/>
            <rFont val="Trebuchet MS"/>
            <family val="2"/>
          </rPr>
          <t xml:space="preserve">www.excelling.it:
</t>
        </r>
        <r>
          <rPr>
            <sz val="8"/>
            <color indexed="8"/>
            <rFont val="Trebuchet MS"/>
            <family val="2"/>
          </rPr>
          <t>inserire il pagamento desiderato (per esempio, a vista, a 30 giorni data, a 60 giorni vista ecc.)</t>
        </r>
      </text>
    </comment>
    <comment ref="E20" authorId="0">
      <text>
        <r>
          <rPr>
            <b/>
            <sz val="10"/>
            <color indexed="58"/>
            <rFont val="Trebuchet MS"/>
            <family val="2"/>
          </rPr>
          <t xml:space="preserve">www.excelling.it:
</t>
        </r>
        <r>
          <rPr>
            <sz val="8"/>
            <color indexed="8"/>
            <rFont val="Trebuchet MS"/>
            <family val="2"/>
          </rPr>
          <t>inserisci le quantità</t>
        </r>
      </text>
    </comment>
    <comment ref="G20" authorId="0">
      <text>
        <r>
          <rPr>
            <b/>
            <sz val="10"/>
            <color indexed="58"/>
            <rFont val="Trebuchet MS"/>
            <family val="2"/>
          </rPr>
          <t xml:space="preserve">www.excelling.it:
</t>
        </r>
        <r>
          <rPr>
            <sz val="8"/>
            <color indexed="8"/>
            <rFont val="Trebuchet MS"/>
            <family val="2"/>
          </rPr>
          <t>inserisci le quantità</t>
        </r>
      </text>
    </comment>
  </commentList>
</comments>
</file>

<file path=xl/sharedStrings.xml><?xml version="1.0" encoding="utf-8"?>
<sst xmlns="http://schemas.openxmlformats.org/spreadsheetml/2006/main" count="93" uniqueCount="89">
  <si>
    <t>IMPORTO</t>
  </si>
  <si>
    <t>Apitraz-Striscie PVC</t>
  </si>
  <si>
    <t>A.P.A.U.</t>
  </si>
  <si>
    <t>Associazione Produttori Apisti Umbri</t>
  </si>
  <si>
    <t xml:space="preserve">Apivar Striscie PVC </t>
  </si>
  <si>
    <t xml:space="preserve">Api Life Var (Tavolette Verdi) </t>
  </si>
  <si>
    <t>MAQS</t>
  </si>
  <si>
    <t>Apibioxal (Acido Ossalico gr. 35)</t>
  </si>
  <si>
    <t>Apibioxal (Acido Ossalico gr. 175)</t>
  </si>
  <si>
    <t>Apibioxal (Acido Ossalico gr. 350)</t>
  </si>
  <si>
    <t>PRODOTTO DISPONIBILE</t>
  </si>
  <si>
    <t xml:space="preserve">Apiguard Vaschette </t>
  </si>
  <si>
    <t>CONFEZIONI DA ORDINARE</t>
  </si>
  <si>
    <t>CONFEZIONI MINIME                          (NON DIVISIBILI)</t>
  </si>
  <si>
    <t>PREZZO PER CONFEZIONE           (IVA INCLUSA)</t>
  </si>
  <si>
    <t>LE CONFEZIONI RICHIESTE SERVONO PER TRATTARE NR. ALVEARI</t>
  </si>
  <si>
    <t>(Vaschetta             per 1/2 Alveare)</t>
  </si>
  <si>
    <t>(Busta 2 tavolette   per 1/2 alveare)</t>
  </si>
  <si>
    <t>(Busta 10 striscie    per    5 Alveari)</t>
  </si>
  <si>
    <t>(Busta 35 gr.          per  10 Alveari)</t>
  </si>
  <si>
    <t>(Busta 175 gr.        per  50 Alveari)</t>
  </si>
  <si>
    <t>(Busta 350 gr.        per 100 Alveari)</t>
  </si>
  <si>
    <t>(Flacone 500 ml      per   10 alveari)</t>
  </si>
  <si>
    <t>(Tanica lt 5            per 100 alveari)</t>
  </si>
  <si>
    <t>(Cofanetto 20 striscie per 10 Alv.ri)</t>
  </si>
  <si>
    <t xml:space="preserve">cognome </t>
  </si>
  <si>
    <t>nome</t>
  </si>
  <si>
    <t>cod. fisc.</t>
  </si>
  <si>
    <t>p. iva</t>
  </si>
  <si>
    <t>cod. SDI</t>
  </si>
  <si>
    <t>via/loc.</t>
  </si>
  <si>
    <t>n. tabella(anagrafe apistica)</t>
  </si>
  <si>
    <t>DATI ANAGRAFICI O RAGIONE SOCIALE</t>
  </si>
  <si>
    <t>(se non si ha P. IVA e/o COD. SDI inserire 00 nel rigo)</t>
  </si>
  <si>
    <t>Via Caserino 62 - Magione</t>
  </si>
  <si>
    <t>via delle industrie snc Foligno</t>
  </si>
  <si>
    <t>p. iva e c.f. 01478900549</t>
  </si>
  <si>
    <t>SEDI OPERATIVE</t>
  </si>
  <si>
    <t>Case sparse 112 loc. Soccorso - Magione</t>
  </si>
  <si>
    <t>telefono</t>
  </si>
  <si>
    <t>e mail</t>
  </si>
  <si>
    <t>A CURA DEL RICHIEDENTE</t>
  </si>
  <si>
    <t>Compilazione dati obbligatoria</t>
  </si>
  <si>
    <t>TRAMITE TELEFONO  O TRAMITE E MAIL</t>
  </si>
  <si>
    <t xml:space="preserve">ENTRO I 10 GIORNI SUCCESSIVI </t>
  </si>
  <si>
    <t>La compilazione dei dati è obbligatoria</t>
  </si>
  <si>
    <t>PRESSO LE SEDI DI:</t>
  </si>
  <si>
    <t>SI RICHIEDE IL RITIRO</t>
  </si>
  <si>
    <t>O DURANTE GLI INCONTRI DI:</t>
  </si>
  <si>
    <t xml:space="preserve">DEI PRODOTTI SARANNO  COMUNICATE  </t>
  </si>
  <si>
    <t>LE INFORMAZIONI SULLE MODALITA' DI  RITIRO</t>
  </si>
  <si>
    <t>Apibioxal Liquido ml 500</t>
  </si>
  <si>
    <t>Apibioxal Liquido lt 5</t>
  </si>
  <si>
    <t>(CANCELLARE SEDI/LUOGHI CHE NON INTERESSANO)</t>
  </si>
  <si>
    <t>*TUIR : Testo Unico Imposte sui Redditi</t>
  </si>
  <si>
    <t>per questo pagamento sarà emessa:</t>
  </si>
  <si>
    <r>
      <rPr>
        <b/>
        <sz val="14"/>
        <rFont val="Trebuchet MS"/>
        <family val="2"/>
      </rPr>
      <t>ricevuta</t>
    </r>
    <r>
      <rPr>
        <b/>
        <sz val="12"/>
        <rFont val="Trebuchet MS"/>
        <family val="2"/>
      </rPr>
      <t xml:space="preserve">  </t>
    </r>
    <r>
      <rPr>
        <sz val="9"/>
        <rFont val="Trebuchet MS"/>
        <family val="2"/>
      </rPr>
      <t xml:space="preserve"> (ai sensi art. 148 del TUIR *)</t>
    </r>
  </si>
  <si>
    <t>RISERVATO AI SOCI</t>
  </si>
  <si>
    <t>SERVIZIO DI ASSISTENZA TECNICA</t>
  </si>
  <si>
    <t>ragione sociale (solo per società)</t>
  </si>
  <si>
    <t>residenza comune e CAP (solo Umbria)</t>
  </si>
  <si>
    <t>Busta con 10 striscie per 5 alveari</t>
  </si>
  <si>
    <t>ATTENZIONE</t>
  </si>
  <si>
    <t>LA PRENOTAZIONE SARA' EVASA SOLO</t>
  </si>
  <si>
    <t>*QUOTA SOCIALE</t>
  </si>
  <si>
    <t>DOPO LA VERIFICA DEL PAGAMENTO DI:</t>
  </si>
  <si>
    <t xml:space="preserve">Apistan Striscie PVC </t>
  </si>
  <si>
    <t>////////////</t>
  </si>
  <si>
    <t>Campagna antivarroa 2021</t>
  </si>
  <si>
    <t xml:space="preserve">Via Luca Pacioli Città di Castello (Fraz. Trestina) </t>
  </si>
  <si>
    <t>FOLIGNO</t>
  </si>
  <si>
    <t>PARRANO</t>
  </si>
  <si>
    <t>MAGIONE</t>
  </si>
  <si>
    <t>09 LUGLIO 2021 H 16:00</t>
  </si>
  <si>
    <t xml:space="preserve">TODI </t>
  </si>
  <si>
    <t>10 LUGLIO 2021 H 09:30</t>
  </si>
  <si>
    <t>16 LUGLIO 2021 H 16:00</t>
  </si>
  <si>
    <t>AL RICEVIMENTO DELL'ORDINE</t>
  </si>
  <si>
    <t>C. DI CASTELLO</t>
  </si>
  <si>
    <t>PRESSO LOCALI DELL'ISTITUTO CIUFFELLI</t>
  </si>
  <si>
    <t>PRESSO APICOLTURA DI PAOLO FERRALDESCHI</t>
  </si>
  <si>
    <t>SCHEDA D'ORDINE Inviare in email a: presidi@apau.it</t>
  </si>
  <si>
    <t>QUOTA SOCIALE 2021</t>
  </si>
  <si>
    <t xml:space="preserve">IMPORTO IN FUNZIONE DEGLI ALVEARI </t>
  </si>
  <si>
    <t>TOTALE A PAGARE</t>
  </si>
  <si>
    <t>Polyvar-Striscie PVC</t>
  </si>
  <si>
    <t>(Cofanetto 60 striscie per 30 Alv.ri)</t>
  </si>
  <si>
    <t xml:space="preserve">PER RITIRO PRESIDI  LOC. BODOGLIE SNC </t>
  </si>
  <si>
    <t>PARRANO  VIA ALBORATELLO 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</si>
</sst>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\-mmm\-yy"/>
    <numFmt numFmtId="174" formatCode="_(\€* #,##0.00_);_(\€* \(#,##0.00\);_(\€* \-??_);_(@_)"/>
    <numFmt numFmtId="175" formatCode="_-[$€-2]\ * #,##0.00_-;\-[$€-2]\ * #,##0.00_-;_-[$€-2]\ * \-??_-"/>
    <numFmt numFmtId="176" formatCode="_-* #,##0.00_-;\-* #,##0.00_-;_-* \-??_-;_-@_-"/>
    <numFmt numFmtId="177" formatCode="@&quot;  &quot;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#,##0.00\ &quot;€&quot;"/>
    <numFmt numFmtId="183" formatCode="#,##0.000\ &quot;€&quot;"/>
    <numFmt numFmtId="184" formatCode="#,##0.0"/>
  </numFmts>
  <fonts count="55">
    <font>
      <sz val="10"/>
      <name val="Arial"/>
      <family val="2"/>
    </font>
    <font>
      <sz val="10"/>
      <name val="Trebuchet MS"/>
      <family val="2"/>
    </font>
    <font>
      <b/>
      <sz val="10"/>
      <color indexed="58"/>
      <name val="Trebuchet MS"/>
      <family val="2"/>
    </font>
    <font>
      <sz val="9"/>
      <name val="Trebuchet MS"/>
      <family val="2"/>
    </font>
    <font>
      <sz val="8"/>
      <color indexed="8"/>
      <name val="Trebuchet MS"/>
      <family val="2"/>
    </font>
    <font>
      <b/>
      <i/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name val="Arial"/>
      <family val="2"/>
    </font>
    <font>
      <b/>
      <sz val="14"/>
      <name val="Trebuchet MS"/>
      <family val="2"/>
    </font>
    <font>
      <b/>
      <i/>
      <u val="single"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b/>
      <sz val="16"/>
      <name val="Trebuchet MS"/>
      <family val="2"/>
    </font>
    <font>
      <b/>
      <sz val="9.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19" borderId="0" xfId="0" applyFont="1" applyFill="1" applyAlignment="1">
      <alignment/>
    </xf>
    <xf numFmtId="0" fontId="11" fillId="19" borderId="10" xfId="0" applyFont="1" applyFill="1" applyBorder="1" applyAlignment="1">
      <alignment/>
    </xf>
    <xf numFmtId="0" fontId="11" fillId="19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>
      <alignment horizontal="left"/>
    </xf>
    <xf numFmtId="183" fontId="1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3" fillId="19" borderId="12" xfId="0" applyFont="1" applyFill="1" applyBorder="1" applyAlignment="1" applyProtection="1">
      <alignment horizontal="left"/>
      <protection locked="0"/>
    </xf>
    <xf numFmtId="0" fontId="3" fillId="19" borderId="12" xfId="0" applyFont="1" applyFill="1" applyBorder="1" applyAlignment="1" applyProtection="1">
      <alignment/>
      <protection locked="0"/>
    </xf>
    <xf numFmtId="3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174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3" fillId="19" borderId="13" xfId="0" applyFont="1" applyFill="1" applyBorder="1" applyAlignment="1">
      <alignment/>
    </xf>
    <xf numFmtId="0" fontId="11" fillId="19" borderId="13" xfId="0" applyFont="1" applyFill="1" applyBorder="1" applyAlignment="1">
      <alignment/>
    </xf>
    <xf numFmtId="0" fontId="11" fillId="19" borderId="16" xfId="0" applyFont="1" applyFill="1" applyBorder="1" applyAlignment="1" applyProtection="1">
      <alignment/>
      <protection locked="0"/>
    </xf>
    <xf numFmtId="0" fontId="11" fillId="19" borderId="0" xfId="0" applyFont="1" applyFill="1" applyAlignment="1" applyProtection="1">
      <alignment/>
      <protection locked="0"/>
    </xf>
    <xf numFmtId="0" fontId="11" fillId="19" borderId="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174" fontId="7" fillId="0" borderId="17" xfId="0" applyNumberFormat="1" applyFont="1" applyBorder="1" applyAlignment="1" applyProtection="1">
      <alignment/>
      <protection/>
    </xf>
    <xf numFmtId="0" fontId="7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49" fontId="1" fillId="36" borderId="0" xfId="0" applyNumberFormat="1" applyFont="1" applyFill="1" applyBorder="1" applyAlignment="1">
      <alignment/>
    </xf>
    <xf numFmtId="3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7" fillId="6" borderId="12" xfId="0" applyFont="1" applyFill="1" applyBorder="1" applyAlignment="1">
      <alignment/>
    </xf>
    <xf numFmtId="0" fontId="5" fillId="13" borderId="12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7" fillId="37" borderId="0" xfId="0" applyFont="1" applyFill="1" applyBorder="1" applyAlignment="1" applyProtection="1">
      <alignment/>
      <protection/>
    </xf>
    <xf numFmtId="0" fontId="7" fillId="37" borderId="0" xfId="0" applyFont="1" applyFill="1" applyAlignment="1" applyProtection="1">
      <alignment/>
      <protection/>
    </xf>
    <xf numFmtId="0" fontId="7" fillId="37" borderId="0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/>
    </xf>
    <xf numFmtId="0" fontId="3" fillId="38" borderId="0" xfId="0" applyFont="1" applyFill="1" applyBorder="1" applyAlignment="1" applyProtection="1">
      <alignment/>
      <protection locked="0"/>
    </xf>
    <xf numFmtId="0" fontId="12" fillId="39" borderId="0" xfId="0" applyFont="1" applyFill="1" applyAlignment="1">
      <alignment horizontal="center"/>
    </xf>
    <xf numFmtId="0" fontId="12" fillId="39" borderId="0" xfId="0" applyFont="1" applyFill="1" applyBorder="1" applyAlignment="1" applyProtection="1">
      <alignment horizontal="center"/>
      <protection/>
    </xf>
    <xf numFmtId="0" fontId="11" fillId="19" borderId="0" xfId="0" applyFont="1" applyFill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33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19" borderId="0" xfId="0" applyFont="1" applyFill="1" applyAlignment="1">
      <alignment horizontal="center"/>
    </xf>
    <xf numFmtId="0" fontId="10" fillId="19" borderId="0" xfId="0" applyFont="1" applyFill="1" applyBorder="1" applyAlignment="1">
      <alignment horizontal="center"/>
    </xf>
    <xf numFmtId="0" fontId="12" fillId="39" borderId="16" xfId="0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49408"/>
      <rgbColor rgb="00800080"/>
      <rgbColor rgb="00008080"/>
      <rgbColor rgb="00C0C0C0"/>
      <rgbColor rgb="00808080"/>
      <rgbColor rgb="009999FF"/>
      <rgbColor rgb="00993366"/>
      <rgbColor rgb="00E3E7C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B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5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15</xdr:col>
      <xdr:colOff>390525</xdr:colOff>
      <xdr:row>5</xdr:row>
      <xdr:rowOff>66675</xdr:rowOff>
    </xdr:to>
    <xdr:pic>
      <xdr:nvPicPr>
        <xdr:cNvPr id="1" name="Immagine 5" descr="http://www.apiregine.com/immagini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15</xdr:col>
      <xdr:colOff>390525</xdr:colOff>
      <xdr:row>9</xdr:row>
      <xdr:rowOff>66675</xdr:rowOff>
    </xdr:to>
    <xdr:pic>
      <xdr:nvPicPr>
        <xdr:cNvPr id="2" name="Immagine 5" descr="http://www.apiregine.com/immagini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91440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219075</xdr:rowOff>
    </xdr:from>
    <xdr:to>
      <xdr:col>2</xdr:col>
      <xdr:colOff>9525</xdr:colOff>
      <xdr:row>18</xdr:row>
      <xdr:rowOff>0</xdr:rowOff>
    </xdr:to>
    <xdr:grpSp>
      <xdr:nvGrpSpPr>
        <xdr:cNvPr id="3" name="Group 7"/>
        <xdr:cNvGrpSpPr>
          <a:grpSpLocks/>
        </xdr:cNvGrpSpPr>
      </xdr:nvGrpSpPr>
      <xdr:grpSpPr>
        <a:xfrm>
          <a:off x="180975" y="3419475"/>
          <a:ext cx="3305175" cy="695325"/>
          <a:chOff x="365" y="3492"/>
          <a:chExt cx="6278" cy="986"/>
        </a:xfrm>
        <a:solidFill>
          <a:srgbClr val="FFFFFF"/>
        </a:solidFill>
      </xdr:grpSpPr>
      <xdr:sp>
        <xdr:nvSpPr>
          <xdr:cNvPr id="4" name="AutoShape 8"/>
          <xdr:cNvSpPr>
            <a:spLocks/>
          </xdr:cNvSpPr>
        </xdr:nvSpPr>
        <xdr:spPr>
          <a:xfrm>
            <a:off x="365" y="3492"/>
            <a:ext cx="6278" cy="971"/>
          </a:xfrm>
          <a:prstGeom prst="roundRect">
            <a:avLst/>
          </a:prstGeom>
          <a:noFill/>
          <a:ln w="9360" cmpd="sng">
            <a:solidFill>
              <a:srgbClr val="84940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549" y="4478"/>
            <a:ext cx="5864" cy="0"/>
          </a:xfrm>
          <a:prstGeom prst="roundRect">
            <a:avLst/>
          </a:prstGeom>
          <a:noFill/>
          <a:ln w="9360" cmpd="sng">
            <a:solidFill>
              <a:srgbClr val="84940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78" y="3492"/>
            <a:ext cx="5864" cy="0"/>
          </a:xfrm>
          <a:prstGeom prst="roundRect">
            <a:avLst/>
          </a:prstGeom>
          <a:noFill/>
          <a:ln w="12600" cmpd="sng">
            <a:solidFill>
              <a:srgbClr val="84940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0</xdr:colOff>
      <xdr:row>34</xdr:row>
      <xdr:rowOff>0</xdr:rowOff>
    </xdr:from>
    <xdr:to>
      <xdr:col>15</xdr:col>
      <xdr:colOff>390525</xdr:colOff>
      <xdr:row>40</xdr:row>
      <xdr:rowOff>95250</xdr:rowOff>
    </xdr:to>
    <xdr:pic>
      <xdr:nvPicPr>
        <xdr:cNvPr id="7" name="Immagine 5" descr="http://www.apiregine.com/immagini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741997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2.7109375" style="1" customWidth="1"/>
    <col min="2" max="2" width="49.421875" style="1" customWidth="1"/>
    <col min="3" max="3" width="35.28125" style="1" customWidth="1"/>
    <col min="4" max="4" width="21.7109375" style="1" customWidth="1"/>
    <col min="5" max="5" width="15.00390625" style="1" customWidth="1"/>
    <col min="6" max="6" width="0.85546875" style="1" customWidth="1"/>
    <col min="7" max="8" width="26.140625" style="1" customWidth="1"/>
    <col min="9" max="16384" width="9.140625" style="1" customWidth="1"/>
  </cols>
  <sheetData>
    <row r="1" spans="2:8" ht="18" customHeight="1">
      <c r="B1" s="55" t="s">
        <v>68</v>
      </c>
      <c r="C1" s="53" t="s">
        <v>58</v>
      </c>
      <c r="D1" s="66" t="s">
        <v>81</v>
      </c>
      <c r="E1" s="67"/>
      <c r="F1" s="67"/>
      <c r="G1" s="67"/>
      <c r="H1" s="67"/>
    </row>
    <row r="2" spans="2:8" ht="18" customHeight="1">
      <c r="B2" s="55" t="s">
        <v>2</v>
      </c>
      <c r="C2" s="54" t="s">
        <v>57</v>
      </c>
      <c r="D2" s="71" t="s">
        <v>41</v>
      </c>
      <c r="E2" s="71"/>
      <c r="F2" s="2"/>
      <c r="G2" s="71" t="s">
        <v>41</v>
      </c>
      <c r="H2" s="71"/>
    </row>
    <row r="3" spans="2:8" ht="18" customHeight="1">
      <c r="B3" s="55" t="s">
        <v>3</v>
      </c>
      <c r="C3" s="3"/>
      <c r="D3" s="71" t="s">
        <v>45</v>
      </c>
      <c r="E3" s="71"/>
      <c r="F3" s="6"/>
      <c r="G3" s="71" t="s">
        <v>42</v>
      </c>
      <c r="H3" s="71"/>
    </row>
    <row r="4" spans="2:8" ht="18" customHeight="1">
      <c r="B4" s="55" t="s">
        <v>38</v>
      </c>
      <c r="C4" s="47" t="s">
        <v>62</v>
      </c>
      <c r="D4" s="73" t="s">
        <v>47</v>
      </c>
      <c r="E4" s="73"/>
      <c r="F4" s="6"/>
      <c r="G4" s="74" t="s">
        <v>32</v>
      </c>
      <c r="H4" s="74"/>
    </row>
    <row r="5" spans="2:8" ht="18" customHeight="1">
      <c r="B5" s="55" t="s">
        <v>36</v>
      </c>
      <c r="C5" s="48" t="s">
        <v>63</v>
      </c>
      <c r="D5" s="9" t="s">
        <v>46</v>
      </c>
      <c r="E5" s="42" t="s">
        <v>70</v>
      </c>
      <c r="F5" s="6"/>
      <c r="G5" s="70" t="s">
        <v>33</v>
      </c>
      <c r="H5" s="70"/>
    </row>
    <row r="6" spans="2:8" ht="18" customHeight="1">
      <c r="B6" s="29" t="s">
        <v>37</v>
      </c>
      <c r="C6" s="48" t="s">
        <v>65</v>
      </c>
      <c r="D6" s="10"/>
      <c r="E6" s="43" t="s">
        <v>72</v>
      </c>
      <c r="F6" s="6"/>
      <c r="G6" s="8"/>
      <c r="H6" s="8"/>
    </row>
    <row r="7" spans="2:8" ht="18" customHeight="1">
      <c r="B7" s="7" t="s">
        <v>34</v>
      </c>
      <c r="C7" s="49" t="s">
        <v>64</v>
      </c>
      <c r="D7" s="9" t="s">
        <v>48</v>
      </c>
      <c r="E7" s="42"/>
      <c r="F7" s="5"/>
      <c r="G7" s="40" t="s">
        <v>25</v>
      </c>
      <c r="H7" s="34"/>
    </row>
    <row r="8" spans="2:8" ht="18" customHeight="1">
      <c r="B8" s="7" t="s">
        <v>69</v>
      </c>
      <c r="C8" s="49"/>
      <c r="D8" s="10" t="s">
        <v>73</v>
      </c>
      <c r="E8" s="44" t="s">
        <v>74</v>
      </c>
      <c r="F8" s="5"/>
      <c r="G8" s="40" t="s">
        <v>26</v>
      </c>
      <c r="H8" s="34"/>
    </row>
    <row r="9" spans="2:8" ht="18" customHeight="1">
      <c r="B9" s="7" t="s">
        <v>35</v>
      </c>
      <c r="D9" s="10" t="s">
        <v>75</v>
      </c>
      <c r="E9" s="44" t="s">
        <v>71</v>
      </c>
      <c r="F9" s="5"/>
      <c r="G9" s="41" t="s">
        <v>59</v>
      </c>
      <c r="H9" s="34"/>
    </row>
    <row r="10" spans="2:8" ht="18" customHeight="1">
      <c r="B10" s="56" t="s">
        <v>87</v>
      </c>
      <c r="D10" s="10" t="s">
        <v>76</v>
      </c>
      <c r="E10" s="44" t="s">
        <v>78</v>
      </c>
      <c r="F10" s="5"/>
      <c r="G10" s="41" t="s">
        <v>60</v>
      </c>
      <c r="H10" s="34"/>
    </row>
    <row r="11" spans="2:8" ht="18" customHeight="1">
      <c r="B11" s="57" t="s">
        <v>79</v>
      </c>
      <c r="C11" s="11"/>
      <c r="D11" s="65" t="s">
        <v>53</v>
      </c>
      <c r="E11" s="65"/>
      <c r="F11" s="5"/>
      <c r="G11" s="40" t="s">
        <v>30</v>
      </c>
      <c r="H11" s="35"/>
    </row>
    <row r="12" spans="2:8" s="11" customFormat="1" ht="18" customHeight="1">
      <c r="B12" s="56" t="s">
        <v>88</v>
      </c>
      <c r="C12" s="13"/>
      <c r="F12" s="12"/>
      <c r="G12" s="40" t="s">
        <v>39</v>
      </c>
      <c r="H12" s="35"/>
    </row>
    <row r="13" spans="2:8" s="11" customFormat="1" ht="18" customHeight="1">
      <c r="B13" s="58" t="s">
        <v>80</v>
      </c>
      <c r="C13" s="14"/>
      <c r="F13" s="12"/>
      <c r="G13" s="40" t="s">
        <v>40</v>
      </c>
      <c r="H13" s="35"/>
    </row>
    <row r="14" spans="2:8" s="11" customFormat="1" ht="18" customHeight="1">
      <c r="B14" s="16"/>
      <c r="C14" s="14"/>
      <c r="F14" s="15"/>
      <c r="G14" s="40" t="s">
        <v>27</v>
      </c>
      <c r="H14" s="35"/>
    </row>
    <row r="15" spans="2:8" s="11" customFormat="1" ht="18" customHeight="1">
      <c r="B15" s="18"/>
      <c r="C15" s="14"/>
      <c r="D15" s="72" t="s">
        <v>50</v>
      </c>
      <c r="E15" s="72"/>
      <c r="F15" s="17"/>
      <c r="G15" s="40" t="s">
        <v>28</v>
      </c>
      <c r="H15" s="34"/>
    </row>
    <row r="16" spans="2:8" s="11" customFormat="1" ht="18" customHeight="1">
      <c r="B16" s="30" t="s">
        <v>55</v>
      </c>
      <c r="D16" s="64" t="s">
        <v>49</v>
      </c>
      <c r="E16" s="64"/>
      <c r="F16" s="19"/>
      <c r="G16" s="40" t="s">
        <v>29</v>
      </c>
      <c r="H16" s="34"/>
    </row>
    <row r="17" spans="2:8" s="11" customFormat="1" ht="18" customHeight="1">
      <c r="B17" s="31" t="s">
        <v>56</v>
      </c>
      <c r="D17" s="63" t="s">
        <v>43</v>
      </c>
      <c r="E17" s="63"/>
      <c r="F17" s="20"/>
      <c r="G17" s="40" t="s">
        <v>31</v>
      </c>
      <c r="H17" s="34"/>
    </row>
    <row r="18" spans="2:8" s="11" customFormat="1" ht="18" customHeight="1">
      <c r="B18" s="31" t="s">
        <v>54</v>
      </c>
      <c r="D18" s="64" t="s">
        <v>44</v>
      </c>
      <c r="E18" s="64"/>
      <c r="F18" s="20"/>
      <c r="G18" s="61"/>
      <c r="H18" s="62"/>
    </row>
    <row r="19" spans="2:8" s="11" customFormat="1" ht="18" customHeight="1">
      <c r="B19" s="32"/>
      <c r="C19" s="3"/>
      <c r="D19" s="64" t="s">
        <v>77</v>
      </c>
      <c r="E19" s="64"/>
      <c r="F19" s="18"/>
      <c r="G19" s="61"/>
      <c r="H19" s="61"/>
    </row>
    <row r="20" spans="1:8" ht="24">
      <c r="A20" s="3"/>
      <c r="B20" s="33" t="s">
        <v>10</v>
      </c>
      <c r="C20" s="25" t="s">
        <v>13</v>
      </c>
      <c r="D20" s="25" t="s">
        <v>14</v>
      </c>
      <c r="E20" s="26" t="s">
        <v>12</v>
      </c>
      <c r="F20" s="27"/>
      <c r="G20" s="59" t="s">
        <v>15</v>
      </c>
      <c r="H20" s="60" t="s">
        <v>0</v>
      </c>
    </row>
    <row r="21" spans="2:8" s="24" customFormat="1" ht="13.5">
      <c r="B21" s="51" t="s">
        <v>4</v>
      </c>
      <c r="C21" s="21" t="s">
        <v>18</v>
      </c>
      <c r="D21" s="22">
        <v>19.36</v>
      </c>
      <c r="E21" s="36"/>
      <c r="F21" s="23"/>
      <c r="G21" s="37">
        <f>E21*5</f>
        <v>0</v>
      </c>
      <c r="H21" s="38">
        <f aca="true" t="shared" si="0" ref="H21:H32">E21*D21</f>
        <v>0</v>
      </c>
    </row>
    <row r="22" spans="2:9" ht="15.75" customHeight="1">
      <c r="B22" s="52" t="s">
        <v>66</v>
      </c>
      <c r="C22" s="21" t="s">
        <v>18</v>
      </c>
      <c r="D22" s="22">
        <v>17.765</v>
      </c>
      <c r="E22" s="36"/>
      <c r="F22" s="23"/>
      <c r="G22" s="37">
        <f>E22*5</f>
        <v>0</v>
      </c>
      <c r="H22" s="38">
        <f t="shared" si="0"/>
        <v>0</v>
      </c>
      <c r="I22" s="4"/>
    </row>
    <row r="23" spans="2:8" ht="15.75" customHeight="1">
      <c r="B23" s="52" t="s">
        <v>1</v>
      </c>
      <c r="C23" s="21" t="s">
        <v>18</v>
      </c>
      <c r="D23" s="22">
        <v>21.02</v>
      </c>
      <c r="E23" s="36"/>
      <c r="F23" s="23"/>
      <c r="G23" s="37">
        <f>E23*5</f>
        <v>0</v>
      </c>
      <c r="H23" s="38">
        <f t="shared" si="0"/>
        <v>0</v>
      </c>
    </row>
    <row r="24" spans="2:8" ht="15.75" customHeight="1">
      <c r="B24" s="52" t="s">
        <v>5</v>
      </c>
      <c r="C24" s="21" t="s">
        <v>17</v>
      </c>
      <c r="D24" s="22">
        <v>1.518</v>
      </c>
      <c r="E24" s="36"/>
      <c r="F24" s="23"/>
      <c r="G24" s="37">
        <f>E24*0.5</f>
        <v>0</v>
      </c>
      <c r="H24" s="38">
        <f t="shared" si="0"/>
        <v>0</v>
      </c>
    </row>
    <row r="25" spans="2:8" ht="15.75" customHeight="1">
      <c r="B25" s="52" t="s">
        <v>11</v>
      </c>
      <c r="C25" s="21" t="s">
        <v>16</v>
      </c>
      <c r="D25" s="22">
        <v>1.633</v>
      </c>
      <c r="E25" s="36"/>
      <c r="F25" s="23"/>
      <c r="G25" s="37">
        <f>E25*0.5</f>
        <v>0</v>
      </c>
      <c r="H25" s="38">
        <f t="shared" si="0"/>
        <v>0</v>
      </c>
    </row>
    <row r="26" spans="2:8" ht="15.75" customHeight="1">
      <c r="B26" s="52" t="s">
        <v>6</v>
      </c>
      <c r="C26" s="21" t="s">
        <v>24</v>
      </c>
      <c r="D26" s="22">
        <v>38.5</v>
      </c>
      <c r="E26" s="36"/>
      <c r="F26" s="23"/>
      <c r="G26" s="37">
        <f>E26*10</f>
        <v>0</v>
      </c>
      <c r="H26" s="38">
        <f t="shared" si="0"/>
        <v>0</v>
      </c>
    </row>
    <row r="27" spans="2:8" ht="15.75" customHeight="1">
      <c r="B27" s="52" t="s">
        <v>6</v>
      </c>
      <c r="C27" s="21" t="s">
        <v>86</v>
      </c>
      <c r="D27" s="22">
        <v>107.8</v>
      </c>
      <c r="E27" s="50"/>
      <c r="F27" s="23"/>
      <c r="G27" s="37">
        <f>E27*30</f>
        <v>0</v>
      </c>
      <c r="H27" s="38">
        <f>E27*D27</f>
        <v>0</v>
      </c>
    </row>
    <row r="28" spans="2:8" ht="15.75" customHeight="1">
      <c r="B28" s="52" t="s">
        <v>7</v>
      </c>
      <c r="C28" s="21" t="s">
        <v>19</v>
      </c>
      <c r="D28" s="22">
        <v>7.7</v>
      </c>
      <c r="E28" s="36"/>
      <c r="F28" s="23"/>
      <c r="G28" s="37">
        <f>E28*10</f>
        <v>0</v>
      </c>
      <c r="H28" s="38">
        <f t="shared" si="0"/>
        <v>0</v>
      </c>
    </row>
    <row r="29" spans="2:8" ht="15.75" customHeight="1">
      <c r="B29" s="52" t="s">
        <v>8</v>
      </c>
      <c r="C29" s="21" t="s">
        <v>20</v>
      </c>
      <c r="D29" s="22">
        <v>32.78</v>
      </c>
      <c r="E29" s="36"/>
      <c r="F29" s="23"/>
      <c r="G29" s="37">
        <f>E29*50</f>
        <v>0</v>
      </c>
      <c r="H29" s="38">
        <f t="shared" si="0"/>
        <v>0</v>
      </c>
    </row>
    <row r="30" spans="2:8" ht="15.75" customHeight="1">
      <c r="B30" s="52" t="s">
        <v>9</v>
      </c>
      <c r="C30" s="21" t="s">
        <v>21</v>
      </c>
      <c r="D30" s="22">
        <v>54.01</v>
      </c>
      <c r="E30" s="36"/>
      <c r="F30" s="23"/>
      <c r="G30" s="37">
        <f>E30*100</f>
        <v>0</v>
      </c>
      <c r="H30" s="38">
        <f t="shared" si="0"/>
        <v>0</v>
      </c>
    </row>
    <row r="31" spans="2:8" ht="15.75" customHeight="1">
      <c r="B31" s="52" t="s">
        <v>51</v>
      </c>
      <c r="C31" s="21" t="s">
        <v>22</v>
      </c>
      <c r="D31" s="22">
        <v>13.2</v>
      </c>
      <c r="E31" s="36"/>
      <c r="F31" s="23"/>
      <c r="G31" s="37">
        <f>E31*10</f>
        <v>0</v>
      </c>
      <c r="H31" s="38">
        <f t="shared" si="0"/>
        <v>0</v>
      </c>
    </row>
    <row r="32" spans="2:8" ht="15.75" customHeight="1">
      <c r="B32" s="52" t="s">
        <v>52</v>
      </c>
      <c r="C32" s="21" t="s">
        <v>23</v>
      </c>
      <c r="D32" s="22">
        <v>77</v>
      </c>
      <c r="E32" s="36"/>
      <c r="F32" s="23"/>
      <c r="G32" s="37">
        <f>E32*100</f>
        <v>0</v>
      </c>
      <c r="H32" s="38">
        <f t="shared" si="0"/>
        <v>0</v>
      </c>
    </row>
    <row r="33" spans="2:8" ht="15.75" customHeight="1">
      <c r="B33" s="52" t="s">
        <v>85</v>
      </c>
      <c r="C33" s="21" t="s">
        <v>61</v>
      </c>
      <c r="D33" s="22">
        <v>22</v>
      </c>
      <c r="E33" s="36"/>
      <c r="F33" s="23">
        <v>1</v>
      </c>
      <c r="G33" s="37">
        <f>E33*5</f>
        <v>0</v>
      </c>
      <c r="H33" s="38">
        <f>E33*D33</f>
        <v>0</v>
      </c>
    </row>
    <row r="34" spans="2:8" ht="15.75" customHeight="1" thickBot="1">
      <c r="B34" s="52" t="s">
        <v>82</v>
      </c>
      <c r="C34" s="68" t="s">
        <v>83</v>
      </c>
      <c r="D34" s="69"/>
      <c r="E34" s="50"/>
      <c r="F34" s="28"/>
      <c r="G34" s="39" t="s">
        <v>67</v>
      </c>
      <c r="H34" s="38">
        <f>(E34)</f>
        <v>0</v>
      </c>
    </row>
    <row r="35" spans="7:8" ht="15.75" thickBot="1">
      <c r="G35" s="45" t="s">
        <v>84</v>
      </c>
      <c r="H35" s="46">
        <f>SUM(H21:H34)</f>
        <v>0</v>
      </c>
    </row>
    <row r="36" ht="15"/>
    <row r="37" ht="15"/>
    <row r="38" ht="15"/>
    <row r="39" ht="15"/>
    <row r="40" ht="15"/>
  </sheetData>
  <sheetProtection password="EA99" sheet="1" selectLockedCells="1"/>
  <protectedRanges>
    <protectedRange sqref="E21:E34" name="Intervallo1"/>
  </protectedRanges>
  <mergeCells count="15">
    <mergeCell ref="C34:D34"/>
    <mergeCell ref="G5:H5"/>
    <mergeCell ref="D3:E3"/>
    <mergeCell ref="D15:E15"/>
    <mergeCell ref="D4:E4"/>
    <mergeCell ref="G3:H3"/>
    <mergeCell ref="G4:H4"/>
    <mergeCell ref="D17:E17"/>
    <mergeCell ref="D19:E19"/>
    <mergeCell ref="D11:E11"/>
    <mergeCell ref="D18:E18"/>
    <mergeCell ref="D16:E16"/>
    <mergeCell ref="D1:H1"/>
    <mergeCell ref="D2:E2"/>
    <mergeCell ref="G2:H2"/>
  </mergeCells>
  <dataValidations count="2">
    <dataValidation type="whole" allowBlank="1" showInputMessage="1" showErrorMessage="1" sqref="E21:E33">
      <formula1>1</formula1>
      <formula2>1000000000</formula2>
    </dataValidation>
    <dataValidation type="list" allowBlank="1" showErrorMessage="1" sqref="B21:B34">
      <formula1>prodotti</formula1>
      <formula2>0</formula2>
    </dataValidation>
  </dataValidations>
  <printOptions/>
  <pageMargins left="0" right="0" top="0.5905511811023623" bottom="0.984251968503937" header="0.5118110236220472" footer="0.5118110236220472"/>
  <pageSetup fitToWidth="80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Ciampelli Luca (App.)</dc:creator>
  <cp:keywords/>
  <dc:description/>
  <cp:lastModifiedBy>Giovanni</cp:lastModifiedBy>
  <cp:lastPrinted>2020-05-27T15:23:35Z</cp:lastPrinted>
  <dcterms:created xsi:type="dcterms:W3CDTF">2005-11-21T09:05:45Z</dcterms:created>
  <dcterms:modified xsi:type="dcterms:W3CDTF">2021-06-20T06:47:43Z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TC100829081040</vt:lpwstr>
  </property>
</Properties>
</file>